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9. EYLÜL\"/>
    </mc:Choice>
  </mc:AlternateContent>
  <xr:revisionPtr revIDLastSave="0" documentId="13_ncr:1_{09B72E63-15FD-455B-81F0-242829AD241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<sst xmlns="http://schemas.openxmlformats.org/spreadsheetml/2006/main" count="46" uniqueCount="39">
  <si>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</si>
  <si>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</si>
  <si>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</si>
  <si>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</si>
  <si>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</si>
  <si>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</si>
  <si>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</si>
  <si>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</si>
  <si>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</si>
  <si>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</si>
  <si>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</si>
  <si>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</si>
  <si>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</si>
  <si>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</si>
  <si>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</si>
  <si>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</si>
  <si>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</si>
  <si>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</si>
  <si>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</si>
  <si>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</si>
  <si>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</si>
  <si>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</si>
  <si>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</si>
  <si>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</si>
  <si>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</si>
  <si>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</si>
  <si>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</si>
  <si>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</si>
  <si>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</si>
  <si>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</si>
  <si>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</si>
  <si>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</si>
  <si>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</si>
  <si>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</si>
  <si>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</si>
  <si>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</si>
  <si>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</si>
  <si>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>GAZİANTEP SEFERİ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</si>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</sst>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G16" sqref="G16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31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f ca="1">TODAY()</f>
        <v>45559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>
        <v>45553</v>
      </c>
      <c r="D5" s="11"/>
      <c r="E5" s="12">
        <v>180240</v>
      </c>
      <c r="F5" s="1"/>
      <c r="G5" s="13" t="str">
        <f t="shared" ref="G5" si="0">IF(A5="","",(A5))</f>
        <v>AS METAL</v>
      </c>
      <c r="H5" s="12">
        <v>180240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/>
      <c r="B6" s="61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/>
      <c r="B7" s="61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5605.36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180240</v>
      </c>
      <c r="F22" s="1"/>
      <c r="G22" s="16" t="s">
        <v>16</v>
      </c>
      <c r="H22" s="17">
        <f>SUM(H5:H21)</f>
        <v>185845.36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441962</v>
      </c>
      <c r="D25" s="18">
        <v>443084</v>
      </c>
      <c r="E25" s="19">
        <f>IF(C25="","",SUM(D25-C25))</f>
        <v>1122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4385.3599999999997</v>
      </c>
      <c r="D26" s="21"/>
      <c r="E26" s="20">
        <f>IF(C26="","",SUM(C26/E25))</f>
        <v>3.9085204991087341</v>
      </c>
      <c r="F26" s="1"/>
      <c r="G26" s="11" t="s">
        <v>25</v>
      </c>
      <c r="H26" s="12">
        <v>4385.3599999999997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5605.36</v>
      </c>
      <c r="D27" s="21"/>
      <c r="E27" s="22">
        <f>SUM(C27/E22)</f>
        <v>3.1099422991566799E-2</v>
      </c>
      <c r="F27" s="1"/>
      <c r="G27" s="11" t="s">
        <v>27</v>
      </c>
      <c r="H27" s="12">
        <v>1220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5605.36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180240</v>
      </c>
      <c r="D36" s="1"/>
      <c r="E36" s="1"/>
      <c r="F36" s="1"/>
      <c r="G36" s="26" t="s">
        <v>30</v>
      </c>
      <c r="H36" s="15">
        <f>IF(H33="","",SUM(H22-H33))</f>
        <v>180240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2024-09-19T08:52:22Z</cp:lastPrinted>
  <dcterms:created xsi:type="dcterms:W3CDTF">2022-08-24T05:29:34Z</dcterms:created>
  <dcterms:modified xsi:type="dcterms:W3CDTF">2024-09-24T08:49:32Z</dcterms:modified>
</cp:coreProperties>
</file>